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My Protein Target" sheetId="2" state="visible" r:id="rId2"/>
    <sheet xmlns:r="http://schemas.openxmlformats.org/officeDocument/2006/relationships" name="Protein Foods Reference" sheetId="3" state="visible" r:id="rId3"/>
    <sheet xmlns:r="http://schemas.openxmlformats.org/officeDocument/2006/relationships" name="7-Day Protein Lo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3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1E3A5F"/>
      <sz val="11"/>
    </font>
    <font>
      <name val="Arial"/>
      <color rgb="00000000"/>
      <sz val="11"/>
    </font>
    <font>
      <name val="Arial"/>
      <i val="1"/>
      <color rgb="00555555"/>
      <sz val="11"/>
    </font>
    <font>
      <name val="Arial"/>
      <b val="1"/>
      <color rgb="00FFFFFF"/>
      <sz val="10"/>
    </font>
    <font>
      <name val="Arial"/>
      <b val="1"/>
      <color rgb="001E3A5F"/>
      <sz val="12"/>
    </font>
    <font>
      <name val="Arial"/>
      <b val="1"/>
      <color rgb="001E3A5F"/>
      <sz val="16"/>
    </font>
    <font>
      <name val="Arial"/>
      <b val="1"/>
      <color rgb="001B5E20"/>
      <sz val="22"/>
    </font>
    <font>
      <name val="Arial"/>
      <color rgb="001B5E20"/>
      <sz val="13"/>
    </font>
    <font>
      <name val="Arial"/>
      <color rgb="001B5E20"/>
      <sz val="12"/>
    </font>
    <font>
      <name val="Arial"/>
      <color rgb="00888888"/>
      <sz val="11"/>
    </font>
    <font>
      <name val="Arial"/>
      <color rgb="00000000"/>
      <sz val="10"/>
    </font>
    <font>
      <name val="Arial"/>
      <b val="1"/>
      <color rgb="00FFFFFF"/>
      <sz val="12"/>
    </font>
    <font>
      <name val="Arial"/>
      <b val="1"/>
      <color rgb="001E3A5F"/>
      <sz val="10"/>
    </font>
    <font>
      <name val="Arial"/>
      <i val="1"/>
      <color rgb="00555555"/>
      <sz val="10"/>
    </font>
    <font>
      <name val="Arial"/>
      <b val="1"/>
      <color rgb="001B5E20"/>
      <sz val="14"/>
    </font>
    <font>
      <name val="Arial"/>
      <color rgb="001B5E20"/>
      <sz val="11"/>
    </font>
    <font>
      <name val="Arial"/>
      <i val="1"/>
      <color rgb="00888888"/>
      <sz val="10"/>
    </font>
    <font>
      <name val="Arial"/>
      <color rgb="001E3A5F"/>
      <sz val="11"/>
    </font>
    <font>
      <name val="Arial"/>
      <b val="1"/>
      <color rgb="00FFFFFF"/>
      <sz val="11"/>
    </font>
    <font>
      <name val="Arial"/>
      <b val="1"/>
      <color rgb="001B5E20"/>
      <sz val="13"/>
    </font>
    <font>
      <name val="Arial"/>
      <b val="1"/>
      <color rgb="00000000"/>
      <sz val="11"/>
    </font>
  </fonts>
  <fills count="10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EAF0F7"/>
      </patternFill>
    </fill>
    <fill>
      <patternFill patternType="solid">
        <fgColor rgb="00FFFDE7"/>
      </patternFill>
    </fill>
    <fill>
      <patternFill patternType="solid">
        <fgColor rgb="00E8F5E9"/>
      </patternFill>
    </fill>
    <fill>
      <patternFill patternType="solid">
        <fgColor rgb="00E8942A"/>
      </patternFill>
    </fill>
    <fill>
      <patternFill patternType="solid">
        <fgColor rgb="00FFFFFF"/>
      </patternFill>
    </fill>
    <fill>
      <patternFill patternType="solid">
        <fgColor rgb="00F7F7F7"/>
      </patternFill>
    </fill>
    <fill>
      <patternFill patternType="solid">
        <fgColor rgb="002E7D32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4" fillId="0" borderId="0" applyAlignment="1" pivotButton="0" quotePrefix="0" xfId="0">
      <alignment vertical="center"/>
    </xf>
    <xf numFmtId="0" fontId="5" fillId="2" borderId="1" applyAlignment="1" pivotButton="0" quotePrefix="0" xfId="0">
      <alignment horizontal="center" vertical="center"/>
    </xf>
    <xf numFmtId="0" fontId="6" fillId="3" borderId="1" applyAlignment="1" pivotButton="0" quotePrefix="0" xfId="0">
      <alignment vertical="center"/>
    </xf>
    <xf numFmtId="0" fontId="7" fillId="4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center" vertical="center"/>
    </xf>
    <xf numFmtId="0" fontId="9" fillId="5" borderId="1" applyAlignment="1" pivotButton="0" quotePrefix="0" xfId="0">
      <alignment horizontal="left" vertical="center"/>
    </xf>
    <xf numFmtId="0" fontId="6" fillId="4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/>
    </xf>
    <xf numFmtId="0" fontId="12" fillId="7" borderId="1" applyAlignment="1" pivotButton="0" quotePrefix="0" xfId="0">
      <alignment vertical="top" wrapText="1"/>
    </xf>
    <xf numFmtId="0" fontId="12" fillId="8" borderId="1" applyAlignment="1" pivotButton="0" quotePrefix="0" xfId="0">
      <alignment vertical="top" wrapText="1"/>
    </xf>
    <xf numFmtId="0" fontId="13" fillId="2" borderId="1" applyAlignment="1" pivotButton="0" quotePrefix="0" xfId="0">
      <alignment horizontal="center" vertical="center"/>
    </xf>
    <xf numFmtId="0" fontId="14" fillId="3" borderId="1" pivotButton="0" quotePrefix="0" xfId="0"/>
    <xf numFmtId="0" fontId="12" fillId="8" borderId="1" pivotButton="0" quotePrefix="0" xfId="0"/>
    <xf numFmtId="0" fontId="12" fillId="7" borderId="1" pivotButton="0" quotePrefix="0" xfId="0"/>
    <xf numFmtId="0" fontId="13" fillId="9" borderId="1" applyAlignment="1" pivotButton="0" quotePrefix="0" xfId="0">
      <alignment horizontal="center" vertical="center"/>
    </xf>
    <xf numFmtId="0" fontId="15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/>
    </xf>
    <xf numFmtId="0" fontId="16" fillId="5" borderId="1" applyAlignment="1" pivotButton="0" quotePrefix="0" xfId="0">
      <alignment horizontal="center" vertical="center"/>
    </xf>
    <xf numFmtId="0" fontId="17" fillId="5" borderId="1" applyAlignment="1" pivotButton="0" quotePrefix="0" xfId="0">
      <alignment vertical="center"/>
    </xf>
    <xf numFmtId="0" fontId="18" fillId="0" borderId="0" applyAlignment="1" pivotButton="0" quotePrefix="0" xfId="0">
      <alignment vertical="center"/>
    </xf>
    <xf numFmtId="0" fontId="2" fillId="4" borderId="1" applyAlignment="1" pivotButton="0" quotePrefix="0" xfId="0">
      <alignment horizontal="center"/>
    </xf>
    <xf numFmtId="0" fontId="2" fillId="7" borderId="1" applyAlignment="1" pivotButton="0" quotePrefix="0" xfId="0">
      <alignment horizontal="center"/>
    </xf>
    <xf numFmtId="0" fontId="19" fillId="0" borderId="1" applyAlignment="1" pivotButton="0" quotePrefix="0" xfId="0">
      <alignment horizontal="center"/>
    </xf>
    <xf numFmtId="0" fontId="2" fillId="8" borderId="1" applyAlignment="1" pivotButton="0" quotePrefix="0" xfId="0">
      <alignment horizontal="center"/>
    </xf>
    <xf numFmtId="0" fontId="20" fillId="6" borderId="1" pivotButton="0" quotePrefix="0" xfId="0"/>
    <xf numFmtId="0" fontId="21" fillId="5" borderId="1" applyAlignment="1" pivotButton="0" quotePrefix="0" xfId="0">
      <alignment horizontal="center"/>
    </xf>
    <xf numFmtId="0" fontId="22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70" customWidth="1" min="2" max="2"/>
  </cols>
  <sheetData>
    <row r="1" ht="36" customHeight="1">
      <c r="A1" s="1" t="inlineStr">
        <is>
          <t>💪  Protein Target Tracker  ·  Eat with Intent Lesson 2</t>
        </is>
      </c>
    </row>
    <row r="3" ht="44" customHeight="1">
      <c r="A3" s="2" t="inlineStr">
        <is>
          <t>Sheet 2 — My Protein Target</t>
        </is>
      </c>
      <c r="B3" s="3" t="inlineStr">
        <is>
          <t>Enter your bodyweight and pick a goal from the dropdown. The sheet instantly calculates your daily protein target in grams and a per-meal guide.</t>
        </is>
      </c>
    </row>
    <row r="4" ht="44" customHeight="1">
      <c r="A4" s="2" t="inlineStr">
        <is>
          <t>Sheet 3 — Protein Foods Reference</t>
        </is>
      </c>
      <c r="B4" s="3" t="inlineStr">
        <is>
          <t>Animal-based and plant-based sources with per-serving protein figures. Use when planning meals or grocery shopping.</t>
        </is>
      </c>
    </row>
    <row r="5" ht="44" customHeight="1">
      <c r="A5" s="2" t="inlineStr">
        <is>
          <t>Sheet 4 — 7-Day Protein Log</t>
        </is>
      </c>
      <c r="B5" s="3" t="inlineStr">
        <is>
          <t>Log your protein intake for one week (the Lesson 2 action step). Daily totals and a vs-target column calculate automatically.</t>
        </is>
      </c>
    </row>
    <row r="6" ht="44" customHeight="1">
      <c r="A6" s="2" t="inlineStr">
        <is>
          <t>Yellow cells</t>
        </is>
      </c>
      <c r="B6" s="3" t="inlineStr">
        <is>
          <t>Your inputs — type here only.</t>
        </is>
      </c>
    </row>
    <row r="7" ht="44" customHeight="1">
      <c r="A7" s="2" t="inlineStr">
        <is>
          <t>All other cells</t>
        </is>
      </c>
      <c r="B7" s="3" t="inlineStr">
        <is>
          <t>Formulas or reference content — don't edit.</t>
        </is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24" customWidth="1" min="2" max="2"/>
    <col width="24" customWidth="1" min="3" max="3"/>
    <col width="24" customWidth="1" min="4" max="4"/>
  </cols>
  <sheetData>
    <row r="1" ht="36" customHeight="1">
      <c r="A1" s="1" t="inlineStr">
        <is>
          <t>💪  My Protein Target Calculator</t>
        </is>
      </c>
    </row>
    <row r="2" ht="28" customHeight="1">
      <c r="A2" s="4" t="inlineStr">
        <is>
          <t xml:space="preserve">  Fill in the two yellow cells. Your protein target appears immediately in green.</t>
        </is>
      </c>
    </row>
    <row r="4" ht="22" customHeight="1">
      <c r="A4" s="5" t="inlineStr">
        <is>
          <t>YOUR INPUTS</t>
        </is>
      </c>
      <c r="C4" s="5" t="inlineStr">
        <is>
          <t>YOUR RESULTS</t>
        </is>
      </c>
    </row>
    <row r="5" ht="36" customHeight="1">
      <c r="A5" s="6" t="inlineStr">
        <is>
          <t>Bodyweight (kg)</t>
        </is>
      </c>
      <c r="B5" s="7" t="n">
        <v>70</v>
      </c>
      <c r="C5" s="8">
        <f>IF(OR(B5="",B6=""),"",ROUND(B5*VLOOKUP(B6,A12:B16,2,FALSE),0))</f>
        <v/>
      </c>
      <c r="D5" s="9">
        <f>IF(C5="","← fill both inputs","g / day")</f>
        <v/>
      </c>
    </row>
    <row r="6" ht="36" customHeight="1">
      <c r="A6" s="6" t="inlineStr">
        <is>
          <t>Your Goal</t>
        </is>
      </c>
      <c r="B6" s="10" t="inlineStr">
        <is>
          <t>Active adult</t>
        </is>
      </c>
      <c r="C6" s="11">
        <f>IF(C5="","","Per meal: "&amp;ROUND(C5/3,0)&amp;"–"&amp;ROUND(C5/2.5,0)&amp;" g")</f>
        <v/>
      </c>
      <c r="D6" s="12">
        <f>IF(B6="","","Multiplier: "&amp;TEXT(VLOOKUP(B6,A12:B16,2,FALSE),"0.0")&amp;" g/kg")</f>
        <v/>
      </c>
    </row>
    <row r="9" ht="20" customHeight="1">
      <c r="A9" s="13" t="inlineStr">
        <is>
          <t>Goal Lookup Table  (used by the formula above — do not edit)</t>
        </is>
      </c>
    </row>
    <row r="10" ht="18" customHeight="1">
      <c r="A10" s="14" t="inlineStr">
        <is>
          <t>Goal</t>
        </is>
      </c>
      <c r="B10" s="14" t="inlineStr">
        <is>
          <t>Multiplier (g/kg)</t>
        </is>
      </c>
      <c r="C10" s="14" t="inlineStr">
        <is>
          <t>Range</t>
        </is>
      </c>
      <c r="D10" s="14" t="inlineStr">
        <is>
          <t>Notes</t>
        </is>
      </c>
    </row>
    <row r="11" ht="28" customHeight="1">
      <c r="A11" s="15" t="inlineStr">
        <is>
          <t>Sedentary adult</t>
        </is>
      </c>
      <c r="B11" s="15" t="n">
        <v>0.8</v>
      </c>
      <c r="C11" s="15" t="inlineStr">
        <is>
          <t>0.8 g/kg</t>
        </is>
      </c>
      <c r="D11" s="15" t="inlineStr">
        <is>
          <t>Minimum — not a performance target</t>
        </is>
      </c>
    </row>
    <row r="12" ht="28" customHeight="1">
      <c r="A12" s="16" t="inlineStr">
        <is>
          <t>Active adult</t>
        </is>
      </c>
      <c r="B12" s="16" t="n">
        <v>1.5</v>
      </c>
      <c r="C12" s="16" t="inlineStr">
        <is>
          <t>1.4–1.6 g/kg</t>
        </is>
      </c>
      <c r="D12" s="16" t="inlineStr">
        <is>
          <t>Solid general baseline</t>
        </is>
      </c>
    </row>
    <row r="13" ht="28" customHeight="1">
      <c r="A13" s="15" t="inlineStr">
        <is>
          <t>Muscle building / strength</t>
        </is>
      </c>
      <c r="B13" s="15" t="n">
        <v>1.9</v>
      </c>
      <c r="C13" s="15" t="inlineStr">
        <is>
          <t>1.6–2.2 g/kg</t>
        </is>
      </c>
      <c r="D13" s="15" t="inlineStr">
        <is>
          <t>Prioritise upper end if training hard</t>
        </is>
      </c>
    </row>
    <row r="14" ht="28" customHeight="1">
      <c r="A14" s="16" t="inlineStr">
        <is>
          <t>Fat loss (preserve muscle)</t>
        </is>
      </c>
      <c r="B14" s="16" t="n">
        <v>2.1</v>
      </c>
      <c r="C14" s="16" t="inlineStr">
        <is>
          <t>1.8–2.4 g/kg</t>
        </is>
      </c>
      <c r="D14" s="16" t="inlineStr">
        <is>
          <t>Higher protein protects muscle in a deficit</t>
        </is>
      </c>
    </row>
    <row r="15" ht="28" customHeight="1">
      <c r="A15" s="15" t="inlineStr">
        <is>
          <t>Older adult (45+)</t>
        </is>
      </c>
      <c r="B15" s="15" t="n">
        <v>1.8</v>
      </c>
      <c r="C15" s="15" t="inlineStr">
        <is>
          <t>1.6–2.0 g/kg</t>
        </is>
      </c>
      <c r="D15" s="15" t="inlineStr">
        <is>
          <t>Offsets age-related muscle loss</t>
        </is>
      </c>
    </row>
  </sheetData>
  <mergeCells count="5">
    <mergeCell ref="A4:B4"/>
    <mergeCell ref="A1:D1"/>
    <mergeCell ref="A9:D9"/>
    <mergeCell ref="A2:D2"/>
    <mergeCell ref="C4:D4"/>
  </mergeCells>
  <dataValidations count="1">
    <dataValidation sqref="B6" showDropDown="0" showInputMessage="0" showErrorMessage="0" allowBlank="0" type="list">
      <formula1>"Sedentary adult,Active adult,Muscle building / strength,Fat loss (preserve muscle),Older adult (45+)"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20" customWidth="1" min="3" max="3"/>
  </cols>
  <sheetData>
    <row r="1" ht="36" customHeight="1">
      <c r="A1" s="1" t="inlineStr">
        <is>
          <t>🥩  Protein Foods Reference</t>
        </is>
      </c>
    </row>
    <row r="3" ht="22" customHeight="1">
      <c r="A3" s="17" t="inlineStr">
        <is>
          <t>🥩  Animal-Based Sources</t>
        </is>
      </c>
    </row>
    <row r="4">
      <c r="A4" s="18" t="inlineStr">
        <is>
          <t>Food</t>
        </is>
      </c>
      <c r="B4" s="18" t="inlineStr">
        <is>
          <t>Serving</t>
        </is>
      </c>
      <c r="C4" s="18" t="inlineStr">
        <is>
          <t>Protein (approx.)</t>
        </is>
      </c>
    </row>
    <row r="5">
      <c r="A5" s="19" t="inlineStr">
        <is>
          <t>Chicken breast (cooked)</t>
        </is>
      </c>
      <c r="B5" s="19" t="inlineStr">
        <is>
          <t>100g</t>
        </is>
      </c>
      <c r="C5" s="19" t="inlineStr">
        <is>
          <t>31g</t>
        </is>
      </c>
    </row>
    <row r="6">
      <c r="A6" s="20" t="inlineStr">
        <is>
          <t>Eggs</t>
        </is>
      </c>
      <c r="B6" s="20" t="inlineStr">
        <is>
          <t>2 large</t>
        </is>
      </c>
      <c r="C6" s="20" t="inlineStr">
        <is>
          <t>12g</t>
        </is>
      </c>
    </row>
    <row r="7">
      <c r="A7" s="19" t="inlineStr">
        <is>
          <t>Greek yoghurt (plain)</t>
        </is>
      </c>
      <c r="B7" s="19" t="inlineStr">
        <is>
          <t>200g</t>
        </is>
      </c>
      <c r="C7" s="19" t="inlineStr">
        <is>
          <t>17g</t>
        </is>
      </c>
    </row>
    <row r="8">
      <c r="A8" s="20" t="inlineStr">
        <is>
          <t>Tuna (tinned in water)</t>
        </is>
      </c>
      <c r="B8" s="20" t="inlineStr">
        <is>
          <t>100g</t>
        </is>
      </c>
      <c r="C8" s="20" t="inlineStr">
        <is>
          <t>25g</t>
        </is>
      </c>
    </row>
    <row r="9">
      <c r="A9" s="19" t="inlineStr">
        <is>
          <t>Paneer</t>
        </is>
      </c>
      <c r="B9" s="19" t="inlineStr">
        <is>
          <t>100g</t>
        </is>
      </c>
      <c r="C9" s="19" t="inlineStr">
        <is>
          <t>18g</t>
        </is>
      </c>
    </row>
    <row r="10">
      <c r="A10" s="20" t="inlineStr">
        <is>
          <t>Salmon (cooked)</t>
        </is>
      </c>
      <c r="B10" s="20" t="inlineStr">
        <is>
          <t>100g</t>
        </is>
      </c>
      <c r="C10" s="20" t="inlineStr">
        <is>
          <t>25g</t>
        </is>
      </c>
    </row>
    <row r="11">
      <c r="A11" s="19" t="inlineStr">
        <is>
          <t>Cottage cheese</t>
        </is>
      </c>
      <c r="B11" s="19" t="inlineStr">
        <is>
          <t>150g</t>
        </is>
      </c>
      <c r="C11" s="19" t="inlineStr">
        <is>
          <t>16g</t>
        </is>
      </c>
    </row>
    <row r="12">
      <c r="A12" s="20" t="inlineStr">
        <is>
          <t>Milk (full fat)</t>
        </is>
      </c>
      <c r="B12" s="20" t="inlineStr">
        <is>
          <t>250ml</t>
        </is>
      </c>
      <c r="C12" s="20" t="inlineStr">
        <is>
          <t>8g</t>
        </is>
      </c>
    </row>
    <row r="13">
      <c r="A13" s="19" t="inlineStr">
        <is>
          <t>Whey protein powder</t>
        </is>
      </c>
      <c r="B13" s="19" t="inlineStr">
        <is>
          <t>30g scoop</t>
        </is>
      </c>
      <c r="C13" s="19" t="inlineStr">
        <is>
          <t>22–25g</t>
        </is>
      </c>
    </row>
    <row r="15" ht="22" customHeight="1">
      <c r="A15" s="21" t="inlineStr">
        <is>
          <t>🌱  Plant-Based Sources</t>
        </is>
      </c>
    </row>
    <row r="16">
      <c r="A16" s="18" t="inlineStr">
        <is>
          <t>Food</t>
        </is>
      </c>
      <c r="B16" s="18" t="inlineStr">
        <is>
          <t>Serving</t>
        </is>
      </c>
      <c r="C16" s="18" t="inlineStr">
        <is>
          <t>Protein (approx.)</t>
        </is>
      </c>
    </row>
    <row r="17">
      <c r="A17" s="19" t="inlineStr">
        <is>
          <t>Lentils (cooked)</t>
        </is>
      </c>
      <c r="B17" s="19" t="inlineStr">
        <is>
          <t>150g</t>
        </is>
      </c>
      <c r="C17" s="19" t="inlineStr">
        <is>
          <t>13g</t>
        </is>
      </c>
    </row>
    <row r="18">
      <c r="A18" s="20" t="inlineStr">
        <is>
          <t>Chickpeas (cooked)</t>
        </is>
      </c>
      <c r="B18" s="20" t="inlineStr">
        <is>
          <t>150g</t>
        </is>
      </c>
      <c r="C18" s="20" t="inlineStr">
        <is>
          <t>11g</t>
        </is>
      </c>
    </row>
    <row r="19">
      <c r="A19" s="19" t="inlineStr">
        <is>
          <t>Tofu (firm)</t>
        </is>
      </c>
      <c r="B19" s="19" t="inlineStr">
        <is>
          <t>100g</t>
        </is>
      </c>
      <c r="C19" s="19" t="inlineStr">
        <is>
          <t>10g</t>
        </is>
      </c>
    </row>
    <row r="20">
      <c r="A20" s="20" t="inlineStr">
        <is>
          <t>Edamame</t>
        </is>
      </c>
      <c r="B20" s="20" t="inlineStr">
        <is>
          <t>150g</t>
        </is>
      </c>
      <c r="C20" s="20" t="inlineStr">
        <is>
          <t>15g</t>
        </is>
      </c>
    </row>
    <row r="21">
      <c r="A21" s="19" t="inlineStr">
        <is>
          <t>Tempeh</t>
        </is>
      </c>
      <c r="B21" s="19" t="inlineStr">
        <is>
          <t>100g</t>
        </is>
      </c>
      <c r="C21" s="19" t="inlineStr">
        <is>
          <t>19g</t>
        </is>
      </c>
    </row>
    <row r="22">
      <c r="A22" s="20" t="inlineStr">
        <is>
          <t>Black beans (cooked)</t>
        </is>
      </c>
      <c r="B22" s="20" t="inlineStr">
        <is>
          <t>150g</t>
        </is>
      </c>
      <c r="C22" s="20" t="inlineStr">
        <is>
          <t>11g</t>
        </is>
      </c>
    </row>
    <row r="23">
      <c r="A23" s="19" t="inlineStr">
        <is>
          <t>Hemp seeds</t>
        </is>
      </c>
      <c r="B23" s="19" t="inlineStr">
        <is>
          <t>30g</t>
        </is>
      </c>
      <c r="C23" s="19" t="inlineStr">
        <is>
          <t>10g</t>
        </is>
      </c>
    </row>
    <row r="24">
      <c r="A24" s="20" t="inlineStr">
        <is>
          <t>Seitan</t>
        </is>
      </c>
      <c r="B24" s="20" t="inlineStr">
        <is>
          <t>100g</t>
        </is>
      </c>
      <c r="C24" s="20" t="inlineStr">
        <is>
          <t>25g</t>
        </is>
      </c>
    </row>
    <row r="25">
      <c r="A25" s="19" t="inlineStr">
        <is>
          <t>Pea protein powder</t>
        </is>
      </c>
      <c r="B25" s="19" t="inlineStr">
        <is>
          <t>30g scoop</t>
        </is>
      </c>
      <c r="C25" s="19" t="inlineStr">
        <is>
          <t>20–24g</t>
        </is>
      </c>
    </row>
    <row r="27">
      <c r="A27" s="22" t="inlineStr">
        <is>
          <t>Quick guide: palm of cooked chicken/fish ≈ 25–30g  ·  1 cup cooked lentils ≈ 13g  ·  Greek yoghurt pot (150g) ≈ 12–15g</t>
        </is>
      </c>
    </row>
  </sheetData>
  <mergeCells count="4">
    <mergeCell ref="A1:C1"/>
    <mergeCell ref="A27:C27"/>
    <mergeCell ref="A3:C3"/>
    <mergeCell ref="A15:C1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4" customWidth="1" min="3" max="3"/>
    <col width="14" customWidth="1" min="4" max="4"/>
    <col width="14" customWidth="1" min="5" max="5"/>
    <col width="16" customWidth="1" min="6" max="6"/>
    <col width="26" customWidth="1" min="7" max="7"/>
  </cols>
  <sheetData>
    <row r="1" ht="36" customHeight="1">
      <c r="A1" s="1" t="inlineStr">
        <is>
          <t>📋  7-Day Protein Log — Lesson 2 Action Step</t>
        </is>
      </c>
    </row>
    <row r="2" ht="22" customHeight="1">
      <c r="A2" s="23" t="inlineStr">
        <is>
          <t>Track for ONE week without changing what you eat. Yellow cells = your inputs. Totals calculate automatically.</t>
        </is>
      </c>
    </row>
    <row r="3" ht="28" customHeight="1">
      <c r="A3" s="24" t="inlineStr">
        <is>
          <t>Your daily target:</t>
        </is>
      </c>
      <c r="B3" s="25">
        <f>'My Protein Target'!C5</f>
        <v/>
      </c>
      <c r="C3" s="26" t="inlineStr">
        <is>
          <t>g / day</t>
        </is>
      </c>
      <c r="D3" s="27" t="inlineStr">
        <is>
          <t>← from Sheet 2 — update your target there first</t>
        </is>
      </c>
    </row>
    <row r="4" ht="22" customHeight="1">
      <c r="A4" s="14" t="inlineStr">
        <is>
          <t>Day</t>
        </is>
      </c>
      <c r="B4" s="14" t="inlineStr">
        <is>
          <t>Breakfast (g)</t>
        </is>
      </c>
      <c r="C4" s="14" t="inlineStr">
        <is>
          <t>Lunch (g)</t>
        </is>
      </c>
      <c r="D4" s="14" t="inlineStr">
        <is>
          <t>Dinner (g)</t>
        </is>
      </c>
      <c r="E4" s="14" t="inlineStr">
        <is>
          <t>Snacks (g)</t>
        </is>
      </c>
      <c r="F4" s="14" t="inlineStr">
        <is>
          <t>Daily Total</t>
        </is>
      </c>
      <c r="G4" s="14" t="inlineStr">
        <is>
          <t>vs Target</t>
        </is>
      </c>
    </row>
    <row r="5" ht="24" customHeight="1">
      <c r="A5" s="18" t="inlineStr">
        <is>
          <t>Monday</t>
        </is>
      </c>
      <c r="B5" s="28" t="n">
        <v>0</v>
      </c>
      <c r="C5" s="28" t="n">
        <v>0</v>
      </c>
      <c r="D5" s="28" t="n">
        <v>0</v>
      </c>
      <c r="E5" s="28" t="n">
        <v>0</v>
      </c>
      <c r="F5" s="29">
        <f>SUM(B5:E5)</f>
        <v/>
      </c>
      <c r="G5" s="30">
        <f>IF(F5=0,"—",IF(F5&gt;=$B$3,"✓ +"&amp;(F5-$B$3)&amp;" g","↓ "&amp;(F5-$B$3)&amp;" g"))</f>
        <v/>
      </c>
    </row>
    <row r="6" ht="24" customHeight="1">
      <c r="A6" s="18" t="inlineStr">
        <is>
          <t>Tuesday</t>
        </is>
      </c>
      <c r="B6" s="28" t="n">
        <v>0</v>
      </c>
      <c r="C6" s="28" t="n">
        <v>0</v>
      </c>
      <c r="D6" s="28" t="n">
        <v>0</v>
      </c>
      <c r="E6" s="28" t="n">
        <v>0</v>
      </c>
      <c r="F6" s="31">
        <f>SUM(B6:E6)</f>
        <v/>
      </c>
      <c r="G6" s="30">
        <f>IF(F6=0,"—",IF(F6&gt;=$B$3,"✓ +"&amp;(F6-$B$3)&amp;" g","↓ "&amp;(F6-$B$3)&amp;" g"))</f>
        <v/>
      </c>
    </row>
    <row r="7" ht="24" customHeight="1">
      <c r="A7" s="18" t="inlineStr">
        <is>
          <t>Wednesday</t>
        </is>
      </c>
      <c r="B7" s="28" t="n">
        <v>0</v>
      </c>
      <c r="C7" s="28" t="n">
        <v>0</v>
      </c>
      <c r="D7" s="28" t="n">
        <v>0</v>
      </c>
      <c r="E7" s="28" t="n">
        <v>0</v>
      </c>
      <c r="F7" s="29">
        <f>SUM(B7:E7)</f>
        <v/>
      </c>
      <c r="G7" s="30">
        <f>IF(F7=0,"—",IF(F7&gt;=$B$3,"✓ +"&amp;(F7-$B$3)&amp;" g","↓ "&amp;(F7-$B$3)&amp;" g"))</f>
        <v/>
      </c>
    </row>
    <row r="8" ht="24" customHeight="1">
      <c r="A8" s="18" t="inlineStr">
        <is>
          <t>Thursday</t>
        </is>
      </c>
      <c r="B8" s="28" t="n">
        <v>0</v>
      </c>
      <c r="C8" s="28" t="n">
        <v>0</v>
      </c>
      <c r="D8" s="28" t="n">
        <v>0</v>
      </c>
      <c r="E8" s="28" t="n">
        <v>0</v>
      </c>
      <c r="F8" s="31">
        <f>SUM(B8:E8)</f>
        <v/>
      </c>
      <c r="G8" s="30">
        <f>IF(F8=0,"—",IF(F8&gt;=$B$3,"✓ +"&amp;(F8-$B$3)&amp;" g","↓ "&amp;(F8-$B$3)&amp;" g"))</f>
        <v/>
      </c>
    </row>
    <row r="9" ht="24" customHeight="1">
      <c r="A9" s="18" t="inlineStr">
        <is>
          <t>Friday</t>
        </is>
      </c>
      <c r="B9" s="28" t="n">
        <v>0</v>
      </c>
      <c r="C9" s="28" t="n">
        <v>0</v>
      </c>
      <c r="D9" s="28" t="n">
        <v>0</v>
      </c>
      <c r="E9" s="28" t="n">
        <v>0</v>
      </c>
      <c r="F9" s="29">
        <f>SUM(B9:E9)</f>
        <v/>
      </c>
      <c r="G9" s="30">
        <f>IF(F9=0,"—",IF(F9&gt;=$B$3,"✓ +"&amp;(F9-$B$3)&amp;" g","↓ "&amp;(F9-$B$3)&amp;" g"))</f>
        <v/>
      </c>
    </row>
    <row r="10" ht="24" customHeight="1">
      <c r="A10" s="18" t="inlineStr">
        <is>
          <t>Saturday</t>
        </is>
      </c>
      <c r="B10" s="28" t="n">
        <v>0</v>
      </c>
      <c r="C10" s="28" t="n">
        <v>0</v>
      </c>
      <c r="D10" s="28" t="n">
        <v>0</v>
      </c>
      <c r="E10" s="28" t="n">
        <v>0</v>
      </c>
      <c r="F10" s="31">
        <f>SUM(B10:E10)</f>
        <v/>
      </c>
      <c r="G10" s="30">
        <f>IF(F10=0,"—",IF(F10&gt;=$B$3,"✓ +"&amp;(F10-$B$3)&amp;" g","↓ "&amp;(F10-$B$3)&amp;" g"))</f>
        <v/>
      </c>
    </row>
    <row r="11" ht="24" customHeight="1">
      <c r="A11" s="18" t="inlineStr">
        <is>
          <t>Sunday</t>
        </is>
      </c>
      <c r="B11" s="28" t="n">
        <v>0</v>
      </c>
      <c r="C11" s="28" t="n">
        <v>0</v>
      </c>
      <c r="D11" s="28" t="n">
        <v>0</v>
      </c>
      <c r="E11" s="28" t="n">
        <v>0</v>
      </c>
      <c r="F11" s="29">
        <f>SUM(B11:E11)</f>
        <v/>
      </c>
      <c r="G11" s="30">
        <f>IF(F11=0,"—",IF(F11&gt;=$B$3,"✓ +"&amp;(F11-$B$3)&amp;" g","↓ "&amp;(F11-$B$3)&amp;" g"))</f>
        <v/>
      </c>
    </row>
    <row r="12" ht="28" customHeight="1">
      <c r="A12" s="32" t="inlineStr">
        <is>
          <t>7-Day Average:</t>
        </is>
      </c>
      <c r="F12" s="33">
        <f>ROUND(AVERAGE(F5:F11),0)</f>
        <v/>
      </c>
      <c r="G12" s="34">
        <f>IF(F12=0,"—",IF(F12&gt;=$B$3,"✓ On target","↓ "&amp;(F12-$B$3)&amp;" g from target"))</f>
        <v/>
      </c>
    </row>
  </sheetData>
  <mergeCells count="4">
    <mergeCell ref="A12:E12"/>
    <mergeCell ref="A2:G2"/>
    <mergeCell ref="A1:G1"/>
    <mergeCell ref="D3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2026-06-18T07:31:38Z</dcterms:created>
  <dcterms:modified xmlns:dcterms="http://purl.org/dc/terms/" xmlns:xsi="http://www.w3.org/2001/XMLSchema-instance" xsi:type="dcterms:W3CDTF">2026-06-18T07:31:38Z</dcterms:modified>
</cp:coreProperties>
</file>